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Текст" sheetId="1" r:id="rId1"/>
  </sheets>
  <definedNames>
    <definedName name="_xlnm.Print_Titles" localSheetId="0">'Текст'!$6:$8</definedName>
    <definedName name="_xlnm.Print_Area" localSheetId="0">'Текст'!$A$1:$H$38</definedName>
  </definedNames>
  <calcPr fullCalcOnLoad="1"/>
</workbook>
</file>

<file path=xl/sharedStrings.xml><?xml version="1.0" encoding="utf-8"?>
<sst xmlns="http://schemas.openxmlformats.org/spreadsheetml/2006/main" count="44" uniqueCount="36">
  <si>
    <t>всего</t>
  </si>
  <si>
    <t>краевой бюджет</t>
  </si>
  <si>
    <t>Срок исполнения мероприятия</t>
  </si>
  <si>
    <t>Наименование мероприятия</t>
  </si>
  <si>
    <t>в том числе и по источникам финансирования</t>
  </si>
  <si>
    <t xml:space="preserve">№ п/п </t>
  </si>
  <si>
    <t>Предельные объемы финансирования                                                                                                                                               (в ценах соответствующих лет, в тыс. рублей)</t>
  </si>
  <si>
    <t>Исполнители мероприятий</t>
  </si>
  <si>
    <t>районный бюджет</t>
  </si>
  <si>
    <t>бюджеты сельских поселений</t>
  </si>
  <si>
    <t>Приложение №1</t>
  </si>
  <si>
    <t xml:space="preserve">Основные мероприятия по реализации </t>
  </si>
  <si>
    <t>2014 -   2016</t>
  </si>
  <si>
    <t>1.1</t>
  </si>
  <si>
    <t>1.2</t>
  </si>
  <si>
    <t>1.3</t>
  </si>
  <si>
    <t>2.1</t>
  </si>
  <si>
    <t>2.2</t>
  </si>
  <si>
    <t>1.4</t>
  </si>
  <si>
    <t>1.5</t>
  </si>
  <si>
    <t>2.3.</t>
  </si>
  <si>
    <t>2.4</t>
  </si>
  <si>
    <t>2.5</t>
  </si>
  <si>
    <t xml:space="preserve"> муниципальной  программы «Обеспечение доступным и комфортным жильём жителей муниципального образования  сельского поселения 
«село Лесная» на 2015-2018 годы»</t>
  </si>
  <si>
    <t>Обеспечение доступным и комфортным жильем жителей муниципального образования сельского поселения "село Лесная" на 2015-2018 годы</t>
  </si>
  <si>
    <t>Переселение граждан из аварийных жилых домов и непригодных для проживания жилых помещений муниципального образования сельского поселения "село Лесная"</t>
  </si>
  <si>
    <t xml:space="preserve">ул. Советская  д. 18А, Советская 11 - расселение граждан и проведение капитального ремонта жилого дома </t>
  </si>
  <si>
    <t xml:space="preserve">инвестиционные мероприятия </t>
  </si>
  <si>
    <t xml:space="preserve">строительство 4-х кв. дома </t>
  </si>
  <si>
    <t>2015 -   2018</t>
  </si>
  <si>
    <t>администрация муниципального образования сельского поселения "с.Лесная"</t>
  </si>
  <si>
    <t>администрация МО сельское поселение                                  "с. Лесная"</t>
  </si>
  <si>
    <t>Строительство новых жилых домов в с. Лесная</t>
  </si>
  <si>
    <t>к  муниципальной  программе «Обеспечение доступным и комфортным жильём жителей муниципального образования  сельского поселения «село Лесная» на 2015-2018 годы»</t>
  </si>
  <si>
    <t>Технологическое присоединение 4-х кв. дома к электрическим сетям</t>
  </si>
  <si>
    <t>проведение госэкспертизы ПСД объекта кап строительства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</si>
</sst>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[$-F400]h:mm:ss\ AM/PM"/>
    <numFmt numFmtId="179" formatCode="0.0"/>
    <numFmt numFmtId="180" formatCode="_(* #,##0.0_);_(* \(#,##0.0\);_(* &quot;-&quot;??_);_(@_)"/>
    <numFmt numFmtId="181" formatCode="_-* #,##0.0_р_._-;\-* #,##0.0_р_._-;_-* &quot;-&quot;?_р_._-;_-@_-"/>
    <numFmt numFmtId="182" formatCode="_-* #,##0.0_р_._-;\-* #,##0.0_р_._-;_-* &quot;-&quot;??_р_._-;_-@_-"/>
    <numFmt numFmtId="183" formatCode="_-* #,##0_р_._-;\-* #,##0_р_._-;_-* &quot;-&quot;??_р_._-;_-@_-"/>
    <numFmt numFmtId="184" formatCode="0.000"/>
    <numFmt numFmtId="185" formatCode="_-* #,##0.000_р_._-;\-* #,##0.000_р_._-;_-* &quot;-&quot;??_р_._-;_-@_-"/>
    <numFmt numFmtId="186" formatCode="#,##0.000"/>
    <numFmt numFmtId="187" formatCode="#,##0.0000"/>
    <numFmt numFmtId="188" formatCode="#,##0.00000"/>
  </numFmts>
  <fonts count="40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171" fontId="2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2" fontId="2" fillId="0" borderId="0" xfId="6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2" fontId="2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185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188" fontId="5" fillId="0" borderId="10" xfId="60" applyNumberFormat="1" applyFont="1" applyFill="1" applyBorder="1" applyAlignment="1">
      <alignment horizontal="right" vertical="center" wrapText="1"/>
    </xf>
    <xf numFmtId="188" fontId="2" fillId="0" borderId="10" xfId="60" applyNumberFormat="1" applyFont="1" applyFill="1" applyBorder="1" applyAlignment="1">
      <alignment horizontal="right" vertical="center" wrapText="1"/>
    </xf>
    <xf numFmtId="188" fontId="2" fillId="0" borderId="10" xfId="6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wrapText="1"/>
    </xf>
    <xf numFmtId="188" fontId="5" fillId="32" borderId="10" xfId="6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188" fontId="5" fillId="33" borderId="10" xfId="6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view="pageBreakPreview" zoomScaleNormal="85" zoomScaleSheetLayoutView="100" workbookViewId="0" topLeftCell="A14">
      <selection activeCell="D29" sqref="D29"/>
    </sheetView>
  </sheetViews>
  <sheetFormatPr defaultColWidth="9.140625" defaultRowHeight="12.75"/>
  <cols>
    <col min="1" max="1" width="5.140625" style="6" customWidth="1"/>
    <col min="2" max="2" width="53.8515625" style="3" customWidth="1"/>
    <col min="3" max="3" width="19.140625" style="7" customWidth="1"/>
    <col min="4" max="4" width="18.140625" style="5" customWidth="1"/>
    <col min="5" max="5" width="19.421875" style="5" customWidth="1"/>
    <col min="6" max="7" width="21.57421875" style="5" customWidth="1"/>
    <col min="8" max="8" width="37.140625" style="3" customWidth="1"/>
    <col min="9" max="9" width="17.28125" style="8" bestFit="1" customWidth="1"/>
    <col min="10" max="10" width="18.57421875" style="8" bestFit="1" customWidth="1"/>
    <col min="11" max="11" width="12.421875" style="8" bestFit="1" customWidth="1"/>
    <col min="12" max="12" width="13.8515625" style="8" bestFit="1" customWidth="1"/>
    <col min="13" max="13" width="12.421875" style="8" bestFit="1" customWidth="1"/>
    <col min="14" max="36" width="9.140625" style="8" customWidth="1"/>
    <col min="37" max="16384" width="9.140625" style="4" customWidth="1"/>
  </cols>
  <sheetData>
    <row r="1" spans="3:9" ht="18" customHeight="1">
      <c r="C1" s="11"/>
      <c r="E1" s="33" t="s">
        <v>10</v>
      </c>
      <c r="F1" s="33"/>
      <c r="G1" s="33"/>
      <c r="H1" s="33"/>
      <c r="I1" s="9"/>
    </row>
    <row r="2" spans="3:9" ht="57.75" customHeight="1">
      <c r="C2" s="11"/>
      <c r="E2" s="38" t="s">
        <v>33</v>
      </c>
      <c r="F2" s="38"/>
      <c r="G2" s="38"/>
      <c r="H2" s="38"/>
      <c r="I2" s="9"/>
    </row>
    <row r="3" spans="3:9" ht="3" customHeight="1">
      <c r="C3" s="11"/>
      <c r="E3" s="19"/>
      <c r="F3" s="19"/>
      <c r="G3" s="19"/>
      <c r="H3" s="19"/>
      <c r="I3" s="9"/>
    </row>
    <row r="4" spans="1:9" ht="18.75">
      <c r="A4" s="34" t="s">
        <v>11</v>
      </c>
      <c r="B4" s="34"/>
      <c r="C4" s="34"/>
      <c r="D4" s="34"/>
      <c r="E4" s="34"/>
      <c r="F4" s="34"/>
      <c r="G4" s="34"/>
      <c r="H4" s="34"/>
      <c r="I4" s="9"/>
    </row>
    <row r="5" spans="1:8" ht="39" customHeight="1">
      <c r="A5" s="36" t="s">
        <v>23</v>
      </c>
      <c r="B5" s="36"/>
      <c r="C5" s="36"/>
      <c r="D5" s="36"/>
      <c r="E5" s="36"/>
      <c r="F5" s="36"/>
      <c r="G5" s="36"/>
      <c r="H5" s="36"/>
    </row>
    <row r="6" spans="1:36" s="5" customFormat="1" ht="45.75" customHeight="1">
      <c r="A6" s="37" t="s">
        <v>5</v>
      </c>
      <c r="B6" s="35" t="s">
        <v>3</v>
      </c>
      <c r="C6" s="35" t="s">
        <v>2</v>
      </c>
      <c r="D6" s="35" t="s">
        <v>6</v>
      </c>
      <c r="E6" s="35"/>
      <c r="F6" s="35"/>
      <c r="G6" s="35"/>
      <c r="H6" s="35" t="s">
        <v>7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s="5" customFormat="1" ht="25.5" customHeight="1">
      <c r="A7" s="37"/>
      <c r="B7" s="35"/>
      <c r="C7" s="35"/>
      <c r="D7" s="35" t="s">
        <v>4</v>
      </c>
      <c r="E7" s="35"/>
      <c r="F7" s="35"/>
      <c r="G7" s="35"/>
      <c r="H7" s="35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s="5" customFormat="1" ht="48" customHeight="1">
      <c r="A8" s="37"/>
      <c r="B8" s="35"/>
      <c r="C8" s="35"/>
      <c r="D8" s="2" t="s">
        <v>0</v>
      </c>
      <c r="E8" s="2" t="s">
        <v>1</v>
      </c>
      <c r="F8" s="2" t="s">
        <v>8</v>
      </c>
      <c r="G8" s="2" t="s">
        <v>9</v>
      </c>
      <c r="H8" s="35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s="5" customFormat="1" ht="23.25" customHeight="1">
      <c r="A9" s="40"/>
      <c r="B9" s="44" t="s">
        <v>24</v>
      </c>
      <c r="C9" s="31" t="s">
        <v>29</v>
      </c>
      <c r="D9" s="32">
        <f>D11+D12+D13+D14</f>
        <v>107880</v>
      </c>
      <c r="E9" s="32">
        <f>E11+E12+E13+E14</f>
        <v>105000</v>
      </c>
      <c r="F9" s="32">
        <f>F11+F12+F13+F14</f>
        <v>2350</v>
      </c>
      <c r="G9" s="32">
        <f>G11+G12+G13+G14</f>
        <v>530</v>
      </c>
      <c r="H9" s="35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s="5" customFormat="1" ht="22.5" customHeight="1" hidden="1">
      <c r="A10" s="40"/>
      <c r="B10" s="44"/>
      <c r="C10" s="13">
        <v>2014</v>
      </c>
      <c r="D10" s="24">
        <f>SUM(E10:G10)</f>
        <v>0</v>
      </c>
      <c r="E10" s="24">
        <f aca="true" t="shared" si="0" ref="E10:G11">E16+E27</f>
        <v>0</v>
      </c>
      <c r="F10" s="24">
        <f t="shared" si="0"/>
        <v>0</v>
      </c>
      <c r="G10" s="24">
        <f t="shared" si="0"/>
        <v>0</v>
      </c>
      <c r="H10" s="35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s="5" customFormat="1" ht="20.25" customHeight="1">
      <c r="A11" s="40"/>
      <c r="B11" s="44"/>
      <c r="C11" s="13">
        <v>2015</v>
      </c>
      <c r="D11" s="24">
        <f>SUM(E11:G11)</f>
        <v>2880</v>
      </c>
      <c r="E11" s="24">
        <f>E17+E28</f>
        <v>0</v>
      </c>
      <c r="F11" s="24">
        <f t="shared" si="0"/>
        <v>2350</v>
      </c>
      <c r="G11" s="24">
        <f t="shared" si="0"/>
        <v>530</v>
      </c>
      <c r="H11" s="35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s="5" customFormat="1" ht="19.5" customHeight="1">
      <c r="A12" s="40"/>
      <c r="B12" s="44"/>
      <c r="C12" s="13">
        <v>2016</v>
      </c>
      <c r="D12" s="24">
        <f>SUM(E12:G12)</f>
        <v>35000</v>
      </c>
      <c r="E12" s="24">
        <f>E18+E29</f>
        <v>35000</v>
      </c>
      <c r="F12" s="24">
        <f>SUM(G12:I12)</f>
        <v>0</v>
      </c>
      <c r="G12" s="24">
        <f>SUM(H12:J12)</f>
        <v>0</v>
      </c>
      <c r="H12" s="35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s="5" customFormat="1" ht="21" customHeight="1">
      <c r="A13" s="40"/>
      <c r="B13" s="44"/>
      <c r="C13" s="13">
        <v>2017</v>
      </c>
      <c r="D13" s="24">
        <f>D19+D30</f>
        <v>35000</v>
      </c>
      <c r="E13" s="24">
        <f>E19+E30</f>
        <v>35000</v>
      </c>
      <c r="F13" s="24">
        <f>F19+F30</f>
        <v>0</v>
      </c>
      <c r="G13" s="24">
        <f>G19+G30</f>
        <v>0</v>
      </c>
      <c r="H13" s="2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s="5" customFormat="1" ht="21" customHeight="1">
      <c r="A14" s="40"/>
      <c r="B14" s="44"/>
      <c r="C14" s="13">
        <v>2018</v>
      </c>
      <c r="D14" s="24">
        <f>D20+D31</f>
        <v>35000</v>
      </c>
      <c r="E14" s="24">
        <f>E20+E31</f>
        <v>35000</v>
      </c>
      <c r="F14" s="24">
        <f>F20+F31</f>
        <v>0</v>
      </c>
      <c r="G14" s="24">
        <f>G20+G31</f>
        <v>0</v>
      </c>
      <c r="H14" s="2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13" ht="28.5" customHeight="1">
      <c r="A15" s="42">
        <v>1</v>
      </c>
      <c r="B15" s="41" t="s">
        <v>25</v>
      </c>
      <c r="C15" s="29" t="s">
        <v>12</v>
      </c>
      <c r="D15" s="30">
        <f>SUM(D16:D18)</f>
        <v>1730</v>
      </c>
      <c r="E15" s="30">
        <f>SUM(E16:E18)</f>
        <v>0</v>
      </c>
      <c r="F15" s="30">
        <f>SUM(F16:F18)</f>
        <v>1200</v>
      </c>
      <c r="G15" s="30">
        <f>SUM(G16:G18)</f>
        <v>530</v>
      </c>
      <c r="H15" s="39" t="s">
        <v>30</v>
      </c>
      <c r="I15" s="12"/>
      <c r="J15" s="22"/>
      <c r="L15" s="21"/>
      <c r="M15" s="21"/>
    </row>
    <row r="16" spans="1:8" ht="23.25" customHeight="1" hidden="1">
      <c r="A16" s="42"/>
      <c r="B16" s="41"/>
      <c r="C16" s="13"/>
      <c r="D16" s="24"/>
      <c r="E16" s="24"/>
      <c r="F16" s="24"/>
      <c r="G16" s="24"/>
      <c r="H16" s="39"/>
    </row>
    <row r="17" spans="1:8" ht="19.5" customHeight="1">
      <c r="A17" s="42"/>
      <c r="B17" s="41"/>
      <c r="C17" s="13">
        <v>2015</v>
      </c>
      <c r="D17" s="24">
        <f>D21+D22</f>
        <v>1730</v>
      </c>
      <c r="E17" s="24">
        <f>E21+E22</f>
        <v>0</v>
      </c>
      <c r="F17" s="24">
        <f>F21+F22</f>
        <v>1200</v>
      </c>
      <c r="G17" s="24">
        <f>G21+G22</f>
        <v>530</v>
      </c>
      <c r="H17" s="39"/>
    </row>
    <row r="18" spans="1:8" ht="20.25" customHeight="1">
      <c r="A18" s="42"/>
      <c r="B18" s="41"/>
      <c r="C18" s="13">
        <v>2016</v>
      </c>
      <c r="D18" s="24">
        <f aca="true" t="shared" si="1" ref="D18:G20">D23</f>
        <v>0</v>
      </c>
      <c r="E18" s="24">
        <f t="shared" si="1"/>
        <v>0</v>
      </c>
      <c r="F18" s="24">
        <f t="shared" si="1"/>
        <v>0</v>
      </c>
      <c r="G18" s="24">
        <f t="shared" si="1"/>
        <v>0</v>
      </c>
      <c r="H18" s="39"/>
    </row>
    <row r="19" spans="1:8" ht="20.25" customHeight="1">
      <c r="A19" s="42"/>
      <c r="B19" s="41"/>
      <c r="C19" s="13">
        <v>2017</v>
      </c>
      <c r="D19" s="24">
        <f t="shared" si="1"/>
        <v>0</v>
      </c>
      <c r="E19" s="24">
        <f t="shared" si="1"/>
        <v>0</v>
      </c>
      <c r="F19" s="24">
        <f t="shared" si="1"/>
        <v>0</v>
      </c>
      <c r="G19" s="24">
        <f t="shared" si="1"/>
        <v>0</v>
      </c>
      <c r="H19" s="39"/>
    </row>
    <row r="20" spans="1:8" ht="19.5" customHeight="1">
      <c r="A20" s="42"/>
      <c r="B20" s="41"/>
      <c r="C20" s="13">
        <v>2018</v>
      </c>
      <c r="D20" s="24">
        <f t="shared" si="1"/>
        <v>0</v>
      </c>
      <c r="E20" s="24">
        <f t="shared" si="1"/>
        <v>0</v>
      </c>
      <c r="F20" s="24">
        <f t="shared" si="1"/>
        <v>0</v>
      </c>
      <c r="G20" s="24">
        <f t="shared" si="1"/>
        <v>0</v>
      </c>
      <c r="H20" s="39"/>
    </row>
    <row r="21" spans="1:10" ht="51.75" customHeight="1">
      <c r="A21" s="27" t="s">
        <v>13</v>
      </c>
      <c r="B21" s="23" t="s">
        <v>26</v>
      </c>
      <c r="C21" s="2">
        <v>2015</v>
      </c>
      <c r="D21" s="25">
        <f>SUM(E21:G21)</f>
        <v>1730</v>
      </c>
      <c r="E21" s="26">
        <v>0</v>
      </c>
      <c r="F21" s="26">
        <v>1200</v>
      </c>
      <c r="G21" s="26">
        <v>530</v>
      </c>
      <c r="H21" s="18" t="s">
        <v>31</v>
      </c>
      <c r="J21" s="20"/>
    </row>
    <row r="22" spans="1:10" ht="16.5" customHeight="1">
      <c r="A22" s="27" t="s">
        <v>14</v>
      </c>
      <c r="B22" s="23"/>
      <c r="C22" s="2"/>
      <c r="D22" s="25">
        <v>0</v>
      </c>
      <c r="E22" s="26">
        <v>0</v>
      </c>
      <c r="F22" s="26">
        <v>0</v>
      </c>
      <c r="G22" s="26">
        <v>0</v>
      </c>
      <c r="H22" s="18"/>
      <c r="J22" s="15"/>
    </row>
    <row r="23" spans="1:12" ht="17.25" customHeight="1">
      <c r="A23" s="27" t="s">
        <v>15</v>
      </c>
      <c r="B23" s="23"/>
      <c r="C23" s="2">
        <v>2016</v>
      </c>
      <c r="D23" s="25">
        <v>0</v>
      </c>
      <c r="E23" s="26">
        <v>0</v>
      </c>
      <c r="F23" s="26">
        <v>0</v>
      </c>
      <c r="G23" s="26">
        <v>0</v>
      </c>
      <c r="H23" s="18" t="s">
        <v>31</v>
      </c>
      <c r="J23" s="21"/>
      <c r="K23" s="21"/>
      <c r="L23" s="21"/>
    </row>
    <row r="24" spans="1:12" ht="15" customHeight="1">
      <c r="A24" s="27" t="s">
        <v>18</v>
      </c>
      <c r="B24" s="23"/>
      <c r="C24" s="2">
        <v>2017</v>
      </c>
      <c r="D24" s="25">
        <v>0</v>
      </c>
      <c r="E24" s="26">
        <v>0</v>
      </c>
      <c r="F24" s="26">
        <v>0</v>
      </c>
      <c r="G24" s="26">
        <v>0</v>
      </c>
      <c r="H24" s="18" t="s">
        <v>31</v>
      </c>
      <c r="J24" s="21"/>
      <c r="K24" s="21"/>
      <c r="L24" s="21"/>
    </row>
    <row r="25" spans="1:12" ht="15.75" customHeight="1">
      <c r="A25" s="27" t="s">
        <v>19</v>
      </c>
      <c r="B25" s="23"/>
      <c r="C25" s="2">
        <v>2018</v>
      </c>
      <c r="D25" s="25">
        <v>0</v>
      </c>
      <c r="E25" s="26">
        <v>0</v>
      </c>
      <c r="F25" s="26">
        <v>0</v>
      </c>
      <c r="G25" s="26">
        <v>0</v>
      </c>
      <c r="H25" s="18" t="s">
        <v>31</v>
      </c>
      <c r="J25" s="21"/>
      <c r="K25" s="21"/>
      <c r="L25" s="21"/>
    </row>
    <row r="26" spans="1:8" ht="18.75" customHeight="1">
      <c r="A26" s="43">
        <v>2</v>
      </c>
      <c r="B26" s="41" t="s">
        <v>32</v>
      </c>
      <c r="C26" s="29" t="s">
        <v>29</v>
      </c>
      <c r="D26" s="30">
        <f>SUM(D27:D31)</f>
        <v>106150</v>
      </c>
      <c r="E26" s="30">
        <f>SUM(E27:E31)</f>
        <v>105000</v>
      </c>
      <c r="F26" s="30">
        <f>SUM(F27:F31)</f>
        <v>1150</v>
      </c>
      <c r="G26" s="30">
        <f>SUM(G27:G31)</f>
        <v>0</v>
      </c>
      <c r="H26" s="39" t="s">
        <v>30</v>
      </c>
    </row>
    <row r="27" spans="1:8" ht="0.75" customHeight="1">
      <c r="A27" s="43"/>
      <c r="B27" s="41"/>
      <c r="C27" s="13">
        <v>2014</v>
      </c>
      <c r="D27" s="24">
        <f>SUM(E27:G27)</f>
        <v>0</v>
      </c>
      <c r="E27" s="24">
        <v>0</v>
      </c>
      <c r="F27" s="24"/>
      <c r="G27" s="24">
        <f>G32+G34</f>
        <v>0</v>
      </c>
      <c r="H27" s="39"/>
    </row>
    <row r="28" spans="1:8" ht="18.75">
      <c r="A28" s="43"/>
      <c r="B28" s="41"/>
      <c r="C28" s="13">
        <v>2015</v>
      </c>
      <c r="D28" s="24">
        <f>E28+F28+G28</f>
        <v>1150</v>
      </c>
      <c r="E28" s="24">
        <f>E32+E34</f>
        <v>0</v>
      </c>
      <c r="F28" s="24">
        <f>F32+F34+F33</f>
        <v>1150</v>
      </c>
      <c r="G28" s="24">
        <f>G34+G38</f>
        <v>0</v>
      </c>
      <c r="H28" s="39"/>
    </row>
    <row r="29" spans="1:8" ht="18.75">
      <c r="A29" s="43"/>
      <c r="B29" s="41"/>
      <c r="C29" s="13">
        <v>2016</v>
      </c>
      <c r="D29" s="24">
        <f>E29+F29+G29</f>
        <v>35000</v>
      </c>
      <c r="E29" s="24">
        <f>E35</f>
        <v>35000</v>
      </c>
      <c r="F29" s="24">
        <v>0</v>
      </c>
      <c r="G29" s="24">
        <v>0</v>
      </c>
      <c r="H29" s="39"/>
    </row>
    <row r="30" spans="1:8" ht="18.75">
      <c r="A30" s="43"/>
      <c r="B30" s="41"/>
      <c r="C30" s="13">
        <v>2017</v>
      </c>
      <c r="D30" s="24">
        <f>E30+F30+G30</f>
        <v>35000</v>
      </c>
      <c r="E30" s="24">
        <f>E36</f>
        <v>35000</v>
      </c>
      <c r="F30" s="24">
        <v>0</v>
      </c>
      <c r="G30" s="24">
        <v>0</v>
      </c>
      <c r="H30" s="39"/>
    </row>
    <row r="31" spans="1:8" ht="15.75" customHeight="1">
      <c r="A31" s="43"/>
      <c r="B31" s="41"/>
      <c r="C31" s="13">
        <v>2018</v>
      </c>
      <c r="D31" s="24">
        <f>E31+F31+G31</f>
        <v>35000</v>
      </c>
      <c r="E31" s="24">
        <f>E37</f>
        <v>35000</v>
      </c>
      <c r="F31" s="24">
        <v>0</v>
      </c>
      <c r="G31" s="24">
        <v>0</v>
      </c>
      <c r="H31" s="39"/>
    </row>
    <row r="32" spans="1:12" s="4" customFormat="1" ht="37.5">
      <c r="A32" s="28" t="s">
        <v>16</v>
      </c>
      <c r="B32" s="1" t="s">
        <v>34</v>
      </c>
      <c r="C32" s="2">
        <v>2015</v>
      </c>
      <c r="D32" s="25">
        <f>SUM(E32:G32)</f>
        <v>550</v>
      </c>
      <c r="E32" s="26">
        <v>0</v>
      </c>
      <c r="F32" s="25">
        <v>550</v>
      </c>
      <c r="G32" s="25">
        <v>0</v>
      </c>
      <c r="H32" s="39" t="s">
        <v>30</v>
      </c>
      <c r="I32" s="8"/>
      <c r="J32" s="8"/>
      <c r="K32" s="8"/>
      <c r="L32" s="8"/>
    </row>
    <row r="33" spans="1:8" s="4" customFormat="1" ht="34.5" customHeight="1">
      <c r="A33" s="28"/>
      <c r="B33" s="1" t="s">
        <v>35</v>
      </c>
      <c r="C33" s="2">
        <v>2015</v>
      </c>
      <c r="D33" s="25">
        <f>SUM(E33:G33)</f>
        <v>450</v>
      </c>
      <c r="E33" s="26">
        <v>0</v>
      </c>
      <c r="F33" s="25">
        <v>450</v>
      </c>
      <c r="G33" s="25">
        <v>0</v>
      </c>
      <c r="H33" s="39"/>
    </row>
    <row r="34" spans="1:8" s="4" customFormat="1" ht="18.75">
      <c r="A34" s="28" t="s">
        <v>17</v>
      </c>
      <c r="B34" s="1" t="s">
        <v>27</v>
      </c>
      <c r="C34" s="2">
        <v>2015</v>
      </c>
      <c r="D34" s="25">
        <f>SUM(E34:F34)</f>
        <v>150</v>
      </c>
      <c r="E34" s="26">
        <v>0</v>
      </c>
      <c r="F34" s="25">
        <v>150</v>
      </c>
      <c r="G34" s="25">
        <v>0</v>
      </c>
      <c r="H34" s="39"/>
    </row>
    <row r="35" spans="1:8" s="4" customFormat="1" ht="18.75" customHeight="1">
      <c r="A35" s="28" t="s">
        <v>20</v>
      </c>
      <c r="B35" s="1" t="s">
        <v>28</v>
      </c>
      <c r="C35" s="2">
        <v>2016</v>
      </c>
      <c r="D35" s="25">
        <f>SUM(E35:F35)</f>
        <v>35000</v>
      </c>
      <c r="E35" s="26">
        <v>35000</v>
      </c>
      <c r="F35" s="25">
        <v>0</v>
      </c>
      <c r="G35" s="25">
        <v>0</v>
      </c>
      <c r="H35" s="39"/>
    </row>
    <row r="36" spans="1:8" s="4" customFormat="1" ht="18.75">
      <c r="A36" s="28" t="s">
        <v>21</v>
      </c>
      <c r="B36" s="1" t="s">
        <v>28</v>
      </c>
      <c r="C36" s="2">
        <v>2017</v>
      </c>
      <c r="D36" s="25">
        <f>SUM(E36:F36)</f>
        <v>35000</v>
      </c>
      <c r="E36" s="26">
        <v>35000</v>
      </c>
      <c r="F36" s="25">
        <v>0</v>
      </c>
      <c r="G36" s="25">
        <v>0</v>
      </c>
      <c r="H36" s="39"/>
    </row>
    <row r="37" spans="1:8" s="4" customFormat="1" ht="18.75">
      <c r="A37" s="28" t="s">
        <v>22</v>
      </c>
      <c r="B37" s="1" t="s">
        <v>28</v>
      </c>
      <c r="C37" s="2">
        <v>2018</v>
      </c>
      <c r="D37" s="25">
        <f>SUM(E37:F37)</f>
        <v>35000</v>
      </c>
      <c r="E37" s="26">
        <v>35000</v>
      </c>
      <c r="F37" s="25">
        <v>0</v>
      </c>
      <c r="G37" s="25">
        <v>0</v>
      </c>
      <c r="H37" s="39"/>
    </row>
    <row r="38" spans="1:8" s="4" customFormat="1" ht="18.75">
      <c r="A38" s="14"/>
      <c r="B38" s="15"/>
      <c r="C38" s="17"/>
      <c r="D38" s="16"/>
      <c r="E38" s="16"/>
      <c r="F38" s="16"/>
      <c r="G38" s="16"/>
      <c r="H38" s="39"/>
    </row>
    <row r="39" spans="1:8" s="4" customFormat="1" ht="18.75">
      <c r="A39" s="14"/>
      <c r="B39" s="15"/>
      <c r="C39" s="17"/>
      <c r="D39" s="16"/>
      <c r="E39" s="16"/>
      <c r="F39" s="16"/>
      <c r="G39" s="16"/>
      <c r="H39" s="15"/>
    </row>
  </sheetData>
  <sheetProtection/>
  <mergeCells count="20">
    <mergeCell ref="H32:H38"/>
    <mergeCell ref="A9:A14"/>
    <mergeCell ref="B15:B20"/>
    <mergeCell ref="A15:A20"/>
    <mergeCell ref="H15:H20"/>
    <mergeCell ref="B26:B31"/>
    <mergeCell ref="A26:A31"/>
    <mergeCell ref="H26:H31"/>
    <mergeCell ref="H9:H12"/>
    <mergeCell ref="B9:B14"/>
    <mergeCell ref="E1:H1"/>
    <mergeCell ref="A4:H4"/>
    <mergeCell ref="D6:G6"/>
    <mergeCell ref="A5:H5"/>
    <mergeCell ref="B6:B8"/>
    <mergeCell ref="A6:A8"/>
    <mergeCell ref="C6:C8"/>
    <mergeCell ref="E2:H2"/>
    <mergeCell ref="D7:G7"/>
    <mergeCell ref="H6:H8"/>
  </mergeCells>
  <printOptions horizontalCentered="1"/>
  <pageMargins left="1" right="1" top="1" bottom="1" header="0.5" footer="0.5"/>
  <pageSetup fitToHeight="4" horizontalDpi="600" verticalDpi="600" orientation="landscape" paperSize="9" scale="64" r:id="rId1"/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Minprom</dc:creator>
  <cp:keywords/>
  <dc:description/>
  <cp:lastModifiedBy>Евгения Алексеевна</cp:lastModifiedBy>
  <cp:lastPrinted>2015-08-24T04:59:12Z</cp:lastPrinted>
  <dcterms:created xsi:type="dcterms:W3CDTF">1996-10-14T23:33:28Z</dcterms:created>
  <dcterms:modified xsi:type="dcterms:W3CDTF">2015-08-24T23:03:25Z</dcterms:modified>
  <cp:category/>
  <cp:version/>
  <cp:contentType/>
  <cp:contentStatus/>
</cp:coreProperties>
</file>